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</workbook>
</file>

<file path=xl/calcChain.xml><?xml version="1.0" encoding="utf-8"?>
<calcChain xmlns="http://schemas.openxmlformats.org/spreadsheetml/2006/main">
  <c r="D41" i="1"/>
  <c r="D36"/>
  <c r="D43" s="1"/>
  <c r="H31"/>
  <c r="H18"/>
  <c r="E35" l="1"/>
  <c r="E31"/>
  <c r="E23"/>
  <c r="E19"/>
  <c r="E15"/>
  <c r="E11"/>
  <c r="E36"/>
  <c r="E32"/>
  <c r="E28"/>
  <c r="E24"/>
  <c r="E20"/>
  <c r="E16"/>
  <c r="E12"/>
  <c r="E8"/>
  <c r="E6"/>
  <c r="F6" s="1"/>
  <c r="E33"/>
  <c r="E29"/>
  <c r="E25"/>
  <c r="E21"/>
  <c r="E17"/>
  <c r="E13"/>
  <c r="E9"/>
  <c r="E34"/>
  <c r="E30"/>
  <c r="E26"/>
  <c r="E22"/>
  <c r="E18"/>
  <c r="E14"/>
  <c r="E10"/>
  <c r="E27"/>
  <c r="E7"/>
  <c r="F7" l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</calcChain>
</file>

<file path=xl/sharedStrings.xml><?xml version="1.0" encoding="utf-8"?>
<sst xmlns="http://schemas.openxmlformats.org/spreadsheetml/2006/main" count="55" uniqueCount="54">
  <si>
    <t>Sozialbudget in Deutschland im Jahr 2017</t>
  </si>
  <si>
    <t>Mio €</t>
  </si>
  <si>
    <t>Rentenversicherung</t>
  </si>
  <si>
    <t>Krankenversicherung</t>
  </si>
  <si>
    <t>Pensionen</t>
  </si>
  <si>
    <t>Entgeltfortzahlung</t>
  </si>
  <si>
    <t>Grundsicherung für Arbeitsuchende</t>
  </si>
  <si>
    <t>Kindergeld und Familienleistungsausgleich</t>
  </si>
  <si>
    <t>Kinder- und Jugendhilfe</t>
  </si>
  <si>
    <t>Sozialhilfe</t>
  </si>
  <si>
    <t>Pflegeversicherung</t>
  </si>
  <si>
    <t>Betriebliche Altersversorgung</t>
  </si>
  <si>
    <t>Arbeitslosenversicherung</t>
  </si>
  <si>
    <t>Nr.13+22</t>
  </si>
  <si>
    <t>Private Krankenversicherung</t>
  </si>
  <si>
    <t>Beihilfen für Beamte</t>
  </si>
  <si>
    <t>Unfallversicherung</t>
  </si>
  <si>
    <t>Zusatzversorgung im öffentlichen Dienst</t>
  </si>
  <si>
    <t>Erziehungsgeld/Elterngeld</t>
  </si>
  <si>
    <t>Versorgungswerke</t>
  </si>
  <si>
    <t>Familienzuschläge</t>
  </si>
  <si>
    <t>Alterssicherung der Landwirte</t>
  </si>
  <si>
    <t>Ausbildungs- und Aufstiegsförderung</t>
  </si>
  <si>
    <t>Private Pflegeversicherung</t>
  </si>
  <si>
    <t>Sonstige Arbeitgeberleistungen</t>
  </si>
  <si>
    <t>Wohngeld</t>
  </si>
  <si>
    <t>Wiedergutmachung</t>
  </si>
  <si>
    <t>Nr.26+29</t>
  </si>
  <si>
    <t>Arbeitslosenhilfe / sonst Arbeitsförderung</t>
  </si>
  <si>
    <t>Private Altersvorsorge</t>
  </si>
  <si>
    <t>Sonstige Entschädigungen</t>
  </si>
  <si>
    <t xml:space="preserve">Summe  </t>
  </si>
  <si>
    <t xml:space="preserve">BMAS-Sozialbudget  </t>
  </si>
  <si>
    <t>%</t>
  </si>
  <si>
    <t>kum%</t>
  </si>
  <si>
    <t>Die Ursache konnte noch nicht geklärt werden.</t>
  </si>
  <si>
    <t xml:space="preserve">Die hier berechnete Summe ist um rund 38 Mrd. € größer als die BMAS-Summe. </t>
  </si>
  <si>
    <t>Steuerliche Leistungen*</t>
  </si>
  <si>
    <t>Soziale Entschädigung**</t>
  </si>
  <si>
    <t xml:space="preserve">Datenquelle(n): </t>
  </si>
  <si>
    <t>Bundesministerium für Arbeit und Soziales (BMAS)</t>
  </si>
  <si>
    <t xml:space="preserve">In der Globus-Grafik sind die Posten 13 und 24 sowie 26 und 29 zusammengefasst </t>
  </si>
  <si>
    <t>** Kriegsopferversorgung u.a.</t>
  </si>
  <si>
    <t>*** nicht enthalten in Globus-Grafik</t>
  </si>
  <si>
    <t>Lastenausgleich***</t>
  </si>
  <si>
    <t>Quelle: Globus-Infografik Nr. 12651 vom 17.08.2018</t>
  </si>
  <si>
    <t>Nr</t>
  </si>
  <si>
    <t>Sozialausgabe</t>
  </si>
  <si>
    <t>Budget-Index</t>
  </si>
  <si>
    <t>BI</t>
  </si>
  <si>
    <t>plus steuerliche Leistungen*</t>
  </si>
  <si>
    <t>Gesamt</t>
  </si>
  <si>
    <t>Differenz: Summe - Gesamt</t>
  </si>
  <si>
    <t>* Die steuerlichen Leistungen (z.B. Ehegattensplitting) sind nicht direkt Teil des Budgets, (deshalb ohne Budget-Index), sie sind also nicht Teil des Sozialbudgets laut BMAS.
Sie werden nachrichtlich unter den Budget-Posten aufgeführt.
In der Globus-Grafik sind sie dagegen enthalten.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</si>
</sst>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6">
    <xf numFmtId="0" fontId="0" fillId="0" borderId="0"/>
    <xf numFmtId="0" fontId="2" fillId="0" borderId="1"/>
    <xf numFmtId="0" fontId="2" fillId="0" borderId="1"/>
    <xf numFmtId="0" fontId="2" fillId="0" borderId="1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1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3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1" applyFont="1"/>
    <xf numFmtId="0" fontId="0" fillId="0" borderId="1" xfId="2" applyFont="1"/>
    <xf numFmtId="0" fontId="2" fillId="0" borderId="1" xfId="2"/>
    <xf numFmtId="0" fontId="2" fillId="0" borderId="1" xfId="2" applyAlignment="1">
      <alignment horizontal="left"/>
    </xf>
    <xf numFmtId="0" fontId="0" fillId="0" borderId="1" xfId="2" applyFont="1" applyAlignment="1">
      <alignment horizontal="left"/>
    </xf>
    <xf numFmtId="0" fontId="2" fillId="0" borderId="1" xfId="3"/>
    <xf numFmtId="0" fontId="4" fillId="0" borderId="0" xfId="4" applyAlignment="1" applyProtection="1"/>
    <xf numFmtId="0" fontId="5" fillId="0" borderId="1" xfId="5" applyFont="1" applyAlignment="1">
      <alignment horizontal="center"/>
    </xf>
    <xf numFmtId="0" fontId="2" fillId="0" borderId="1" xfId="3" applyAlignment="1">
      <alignment horizontal="left" vertical="top" wrapText="1"/>
    </xf>
  </cellXfs>
  <cellStyles count="6">
    <cellStyle name="Hyperlink" xfId="4" builtinId="8"/>
    <cellStyle name="Standard" xfId="0" builtinId="0"/>
    <cellStyle name="Standard 2" xfId="1"/>
    <cellStyle name="Standard 3" xfId="2"/>
    <cellStyle name="Standard 4" xfId="3"/>
    <cellStyle name="Standard_Tabelle1" xf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Sozialbudget_1991-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20" workbookViewId="0">
      <selection activeCell="L48" sqref="L48"/>
    </sheetView>
  </sheetViews>
  <sheetFormatPr baseColWidth="10" defaultColWidth="10" defaultRowHeight="12.75"/>
  <cols>
    <col min="1" max="1" width="7.28515625" customWidth="1"/>
    <col min="2" max="2" width="5.42578125" customWidth="1"/>
    <col min="3" max="3" width="38.28515625" customWidth="1"/>
    <col min="4" max="4" width="8.85546875" customWidth="1"/>
    <col min="5" max="6" width="8" customWidth="1"/>
    <col min="7" max="7" width="3.5703125" customWidth="1"/>
  </cols>
  <sheetData>
    <row r="1" spans="1:6" ht="15.75">
      <c r="A1" s="5" t="s">
        <v>0</v>
      </c>
      <c r="B1" s="5"/>
      <c r="D1" s="2"/>
    </row>
    <row r="3" spans="1:6">
      <c r="B3" s="3" t="s">
        <v>49</v>
      </c>
      <c r="C3" s="14" t="s">
        <v>48</v>
      </c>
    </row>
    <row r="5" spans="1:6">
      <c r="A5" s="3" t="s">
        <v>46</v>
      </c>
      <c r="B5" s="3" t="s">
        <v>49</v>
      </c>
      <c r="C5" t="s">
        <v>47</v>
      </c>
      <c r="D5" s="6" t="s">
        <v>1</v>
      </c>
      <c r="E5" s="3" t="s">
        <v>33</v>
      </c>
      <c r="F5" s="3" t="s">
        <v>34</v>
      </c>
    </row>
    <row r="6" spans="1:6">
      <c r="A6" s="3">
        <v>1</v>
      </c>
      <c r="B6" s="15">
        <v>11</v>
      </c>
      <c r="C6" t="s">
        <v>2</v>
      </c>
      <c r="D6" s="1">
        <v>304112</v>
      </c>
      <c r="E6" s="7">
        <f>D6/D$36*100</f>
        <v>29.4</v>
      </c>
      <c r="F6">
        <f>E6</f>
        <v>29.4</v>
      </c>
    </row>
    <row r="7" spans="1:6">
      <c r="A7" s="3">
        <v>2</v>
      </c>
      <c r="B7" s="15">
        <v>12</v>
      </c>
      <c r="C7" t="s">
        <v>3</v>
      </c>
      <c r="D7" s="1">
        <v>228596</v>
      </c>
      <c r="E7" s="7">
        <f t="shared" ref="E7:E36" si="0">D7/D$36*100</f>
        <v>22.1</v>
      </c>
      <c r="F7" s="7">
        <f>F6+E7</f>
        <v>51.5</v>
      </c>
    </row>
    <row r="8" spans="1:6">
      <c r="A8" s="3">
        <v>3</v>
      </c>
      <c r="B8" s="15">
        <v>31</v>
      </c>
      <c r="C8" t="s">
        <v>4</v>
      </c>
      <c r="D8" s="1">
        <v>57660</v>
      </c>
      <c r="E8" s="7">
        <f t="shared" si="0"/>
        <v>5.6</v>
      </c>
      <c r="F8" s="7">
        <f t="shared" ref="F8:F35" si="1">F7+E8</f>
        <v>57.1</v>
      </c>
    </row>
    <row r="9" spans="1:6">
      <c r="A9" s="3">
        <v>4</v>
      </c>
      <c r="B9" s="15">
        <v>41</v>
      </c>
      <c r="C9" t="s">
        <v>5</v>
      </c>
      <c r="D9" s="1">
        <v>52121</v>
      </c>
      <c r="E9" s="7">
        <f t="shared" si="0"/>
        <v>5</v>
      </c>
      <c r="F9" s="7">
        <f t="shared" si="1"/>
        <v>62.1</v>
      </c>
    </row>
    <row r="10" spans="1:6">
      <c r="A10" s="3">
        <v>5</v>
      </c>
      <c r="B10" s="15">
        <v>63</v>
      </c>
      <c r="C10" t="s">
        <v>6</v>
      </c>
      <c r="D10" s="1">
        <v>45020</v>
      </c>
      <c r="E10" s="7">
        <f t="shared" si="0"/>
        <v>4.4000000000000004</v>
      </c>
      <c r="F10" s="7">
        <f t="shared" si="1"/>
        <v>66.5</v>
      </c>
    </row>
    <row r="11" spans="1:6">
      <c r="A11" s="3">
        <v>6</v>
      </c>
      <c r="B11" s="15">
        <v>61</v>
      </c>
      <c r="C11" t="s">
        <v>7</v>
      </c>
      <c r="D11" s="1">
        <v>44988</v>
      </c>
      <c r="E11" s="7">
        <f t="shared" si="0"/>
        <v>4.4000000000000004</v>
      </c>
      <c r="F11" s="7">
        <f t="shared" si="1"/>
        <v>70.900000000000006</v>
      </c>
    </row>
    <row r="12" spans="1:6">
      <c r="A12" s="3">
        <v>7</v>
      </c>
      <c r="B12" s="15">
        <v>67</v>
      </c>
      <c r="C12" t="s">
        <v>8</v>
      </c>
      <c r="D12" s="1">
        <v>43776</v>
      </c>
      <c r="E12" s="7">
        <f t="shared" si="0"/>
        <v>4.2</v>
      </c>
      <c r="F12" s="7">
        <f t="shared" si="1"/>
        <v>75.099999999999994</v>
      </c>
    </row>
    <row r="13" spans="1:6">
      <c r="A13" s="3">
        <v>8</v>
      </c>
      <c r="B13" s="15">
        <v>66</v>
      </c>
      <c r="C13" t="s">
        <v>9</v>
      </c>
      <c r="D13" s="1">
        <v>40000</v>
      </c>
      <c r="E13" s="7">
        <f t="shared" si="0"/>
        <v>3.9</v>
      </c>
      <c r="F13" s="7">
        <f t="shared" si="1"/>
        <v>79</v>
      </c>
    </row>
    <row r="14" spans="1:6">
      <c r="A14" s="3">
        <v>9</v>
      </c>
      <c r="B14" s="15">
        <v>13</v>
      </c>
      <c r="C14" t="s">
        <v>10</v>
      </c>
      <c r="D14" s="1">
        <v>37100</v>
      </c>
      <c r="E14" s="7">
        <f t="shared" si="0"/>
        <v>3.6</v>
      </c>
      <c r="F14" s="7">
        <f t="shared" si="1"/>
        <v>82.6</v>
      </c>
    </row>
    <row r="15" spans="1:6">
      <c r="A15" s="3">
        <v>10</v>
      </c>
      <c r="B15" s="15"/>
      <c r="C15" t="s">
        <v>37</v>
      </c>
      <c r="D15" s="1">
        <v>29596</v>
      </c>
      <c r="E15" s="7">
        <f t="shared" si="0"/>
        <v>2.9</v>
      </c>
      <c r="F15" s="7">
        <f t="shared" si="1"/>
        <v>85.5</v>
      </c>
    </row>
    <row r="16" spans="1:6">
      <c r="A16" s="3">
        <v>11</v>
      </c>
      <c r="B16" s="15">
        <v>42</v>
      </c>
      <c r="C16" t="s">
        <v>11</v>
      </c>
      <c r="D16" s="1">
        <v>27342</v>
      </c>
      <c r="E16" s="7">
        <f t="shared" si="0"/>
        <v>2.6</v>
      </c>
      <c r="F16" s="7">
        <f t="shared" si="1"/>
        <v>88.1</v>
      </c>
    </row>
    <row r="17" spans="1:8">
      <c r="A17" s="3">
        <v>12</v>
      </c>
      <c r="B17" s="15">
        <v>15</v>
      </c>
      <c r="C17" t="s">
        <v>12</v>
      </c>
      <c r="D17" s="1">
        <v>26670</v>
      </c>
      <c r="E17" s="7">
        <f t="shared" si="0"/>
        <v>2.6</v>
      </c>
      <c r="F17" s="7">
        <f t="shared" si="1"/>
        <v>90.7</v>
      </c>
      <c r="H17" s="3" t="s">
        <v>13</v>
      </c>
    </row>
    <row r="18" spans="1:8">
      <c r="A18" s="3">
        <v>13</v>
      </c>
      <c r="B18" s="15">
        <v>24</v>
      </c>
      <c r="C18" t="s">
        <v>14</v>
      </c>
      <c r="D18" s="1">
        <v>23805</v>
      </c>
      <c r="E18" s="7">
        <f t="shared" si="0"/>
        <v>2.2999999999999998</v>
      </c>
      <c r="F18" s="7">
        <f t="shared" si="1"/>
        <v>93</v>
      </c>
      <c r="H18">
        <f>D18+D27</f>
        <v>25265</v>
      </c>
    </row>
    <row r="19" spans="1:8">
      <c r="A19" s="3">
        <v>14</v>
      </c>
      <c r="B19" s="15">
        <v>33</v>
      </c>
      <c r="C19" t="s">
        <v>15</v>
      </c>
      <c r="D19" s="1">
        <v>15811</v>
      </c>
      <c r="E19" s="7">
        <f t="shared" si="0"/>
        <v>1.5</v>
      </c>
      <c r="F19" s="7">
        <f t="shared" si="1"/>
        <v>94.5</v>
      </c>
    </row>
    <row r="20" spans="1:8">
      <c r="A20" s="3">
        <v>15</v>
      </c>
      <c r="B20" s="15">
        <v>14</v>
      </c>
      <c r="C20" t="s">
        <v>16</v>
      </c>
      <c r="D20" s="1">
        <v>13559</v>
      </c>
      <c r="E20" s="7">
        <f t="shared" si="0"/>
        <v>1.3</v>
      </c>
      <c r="F20" s="7">
        <f t="shared" si="1"/>
        <v>95.8</v>
      </c>
    </row>
    <row r="21" spans="1:8">
      <c r="A21" s="3">
        <v>16</v>
      </c>
      <c r="B21" s="15">
        <v>43</v>
      </c>
      <c r="C21" t="s">
        <v>17</v>
      </c>
      <c r="D21" s="1">
        <v>12738</v>
      </c>
      <c r="E21" s="7">
        <f t="shared" si="0"/>
        <v>1.2</v>
      </c>
      <c r="F21" s="7">
        <f t="shared" si="1"/>
        <v>97</v>
      </c>
    </row>
    <row r="22" spans="1:8">
      <c r="A22" s="3">
        <v>17</v>
      </c>
      <c r="B22" s="15">
        <v>62</v>
      </c>
      <c r="C22" t="s">
        <v>18</v>
      </c>
      <c r="D22" s="1">
        <v>6835</v>
      </c>
      <c r="E22" s="7">
        <f t="shared" si="0"/>
        <v>0.7</v>
      </c>
      <c r="F22" s="7">
        <f t="shared" si="1"/>
        <v>97.7</v>
      </c>
    </row>
    <row r="23" spans="1:8">
      <c r="A23" s="3">
        <v>18</v>
      </c>
      <c r="B23" s="15">
        <v>22</v>
      </c>
      <c r="C23" t="s">
        <v>19</v>
      </c>
      <c r="D23" s="1">
        <v>6299</v>
      </c>
      <c r="E23" s="7">
        <f t="shared" si="0"/>
        <v>0.6</v>
      </c>
      <c r="F23" s="7">
        <f t="shared" si="1"/>
        <v>98.3</v>
      </c>
    </row>
    <row r="24" spans="1:8">
      <c r="A24" s="3">
        <v>19</v>
      </c>
      <c r="B24" s="15">
        <v>32</v>
      </c>
      <c r="C24" t="s">
        <v>20</v>
      </c>
      <c r="D24" s="1">
        <v>4047</v>
      </c>
      <c r="E24" s="7">
        <f t="shared" si="0"/>
        <v>0.4</v>
      </c>
      <c r="F24" s="7">
        <f t="shared" si="1"/>
        <v>98.7</v>
      </c>
    </row>
    <row r="25" spans="1:8">
      <c r="A25" s="3">
        <v>20</v>
      </c>
      <c r="B25" s="15">
        <v>21</v>
      </c>
      <c r="C25" t="s">
        <v>21</v>
      </c>
      <c r="D25" s="1">
        <v>2717</v>
      </c>
      <c r="E25" s="7">
        <f t="shared" si="0"/>
        <v>0.3</v>
      </c>
      <c r="F25" s="7">
        <f t="shared" si="1"/>
        <v>99</v>
      </c>
    </row>
    <row r="26" spans="1:8">
      <c r="A26" s="3">
        <v>21</v>
      </c>
      <c r="B26" s="15">
        <v>65</v>
      </c>
      <c r="C26" t="s">
        <v>22</v>
      </c>
      <c r="D26" s="1">
        <v>2378</v>
      </c>
      <c r="E26" s="7">
        <f t="shared" si="0"/>
        <v>0.2</v>
      </c>
      <c r="F26" s="7">
        <f t="shared" si="1"/>
        <v>99.2</v>
      </c>
    </row>
    <row r="27" spans="1:8">
      <c r="A27" s="3">
        <v>22</v>
      </c>
      <c r="B27" s="15">
        <v>25</v>
      </c>
      <c r="C27" t="s">
        <v>23</v>
      </c>
      <c r="D27" s="1">
        <v>1460</v>
      </c>
      <c r="E27" s="7">
        <f t="shared" si="0"/>
        <v>0.1</v>
      </c>
      <c r="F27" s="7">
        <f t="shared" si="1"/>
        <v>99.3</v>
      </c>
    </row>
    <row r="28" spans="1:8">
      <c r="A28" s="3">
        <v>23</v>
      </c>
      <c r="B28" s="15">
        <v>44</v>
      </c>
      <c r="C28" t="s">
        <v>24</v>
      </c>
      <c r="D28" s="1">
        <v>1341</v>
      </c>
      <c r="E28" s="7">
        <f t="shared" si="0"/>
        <v>0.1</v>
      </c>
      <c r="F28" s="7">
        <f t="shared" si="1"/>
        <v>99.4</v>
      </c>
    </row>
    <row r="29" spans="1:8">
      <c r="A29" s="3">
        <v>24</v>
      </c>
      <c r="B29" s="15">
        <v>68</v>
      </c>
      <c r="C29" t="s">
        <v>25</v>
      </c>
      <c r="D29" s="1">
        <v>1228</v>
      </c>
      <c r="E29" s="7">
        <f t="shared" si="0"/>
        <v>0.1</v>
      </c>
      <c r="F29" s="7">
        <f t="shared" si="1"/>
        <v>99.5</v>
      </c>
    </row>
    <row r="30" spans="1:8">
      <c r="A30" s="3">
        <v>25</v>
      </c>
      <c r="B30" s="15">
        <v>53</v>
      </c>
      <c r="C30" t="s">
        <v>26</v>
      </c>
      <c r="D30" s="1">
        <v>1086</v>
      </c>
      <c r="E30" s="7">
        <f t="shared" si="0"/>
        <v>0.1</v>
      </c>
      <c r="F30" s="7">
        <f t="shared" si="1"/>
        <v>99.6</v>
      </c>
      <c r="H30" s="3" t="s">
        <v>27</v>
      </c>
    </row>
    <row r="31" spans="1:8">
      <c r="A31" s="3">
        <v>26</v>
      </c>
      <c r="B31" s="15">
        <v>51</v>
      </c>
      <c r="C31" t="s">
        <v>38</v>
      </c>
      <c r="D31" s="1">
        <v>863</v>
      </c>
      <c r="E31" s="7">
        <f t="shared" si="0"/>
        <v>0.1</v>
      </c>
      <c r="F31" s="7">
        <f t="shared" si="1"/>
        <v>99.7</v>
      </c>
      <c r="H31">
        <f>D31+D34</f>
        <v>1308</v>
      </c>
    </row>
    <row r="32" spans="1:8">
      <c r="A32" s="3">
        <v>27</v>
      </c>
      <c r="B32" s="15">
        <v>64</v>
      </c>
      <c r="C32" t="s">
        <v>28</v>
      </c>
      <c r="D32" s="1">
        <v>773</v>
      </c>
      <c r="E32" s="7">
        <f t="shared" si="0"/>
        <v>0.1</v>
      </c>
      <c r="F32" s="7">
        <f t="shared" si="1"/>
        <v>99.8</v>
      </c>
    </row>
    <row r="33" spans="1:8">
      <c r="A33" s="3">
        <v>28</v>
      </c>
      <c r="B33" s="15">
        <v>23</v>
      </c>
      <c r="C33" t="s">
        <v>29</v>
      </c>
      <c r="D33" s="1">
        <v>515</v>
      </c>
      <c r="E33" s="7">
        <f t="shared" si="0"/>
        <v>0</v>
      </c>
      <c r="F33" s="7">
        <f t="shared" si="1"/>
        <v>99.8</v>
      </c>
    </row>
    <row r="34" spans="1:8">
      <c r="A34" s="3">
        <v>29</v>
      </c>
      <c r="B34" s="15">
        <v>54</v>
      </c>
      <c r="C34" t="s">
        <v>30</v>
      </c>
      <c r="D34" s="1">
        <v>445</v>
      </c>
      <c r="E34" s="7">
        <f t="shared" si="0"/>
        <v>0</v>
      </c>
      <c r="F34" s="7">
        <f t="shared" si="1"/>
        <v>99.8</v>
      </c>
    </row>
    <row r="35" spans="1:8">
      <c r="A35" s="3">
        <v>30</v>
      </c>
      <c r="B35" s="15">
        <v>52</v>
      </c>
      <c r="C35" t="s">
        <v>44</v>
      </c>
      <c r="D35" s="1">
        <v>11</v>
      </c>
      <c r="E35" s="7">
        <f t="shared" si="0"/>
        <v>0</v>
      </c>
      <c r="F35" s="7">
        <f t="shared" si="1"/>
        <v>99.8</v>
      </c>
    </row>
    <row r="36" spans="1:8">
      <c r="C36" s="2" t="s">
        <v>31</v>
      </c>
      <c r="D36" s="1">
        <f>SUM(D6:D35)</f>
        <v>1032892</v>
      </c>
      <c r="E36" s="7">
        <f t="shared" si="0"/>
        <v>100</v>
      </c>
    </row>
    <row r="37" spans="1:8">
      <c r="C37" s="4"/>
      <c r="D37" s="1"/>
      <c r="E37" s="7"/>
    </row>
    <row r="38" spans="1:8">
      <c r="C38" s="2"/>
      <c r="D38" s="1"/>
    </row>
    <row r="39" spans="1:8">
      <c r="C39" s="2" t="s">
        <v>32</v>
      </c>
      <c r="D39" s="1">
        <v>965505</v>
      </c>
    </row>
    <row r="40" spans="1:8">
      <c r="C40" s="4" t="s">
        <v>50</v>
      </c>
      <c r="D40" s="1">
        <v>29596</v>
      </c>
    </row>
    <row r="41" spans="1:8">
      <c r="C41" s="4" t="s">
        <v>51</v>
      </c>
      <c r="D41" s="1">
        <f>D39+D40</f>
        <v>995101</v>
      </c>
    </row>
    <row r="42" spans="1:8">
      <c r="D42" s="1"/>
    </row>
    <row r="43" spans="1:8">
      <c r="C43" s="4" t="s">
        <v>52</v>
      </c>
      <c r="D43" s="1">
        <f>D36-D41</f>
        <v>37791</v>
      </c>
    </row>
    <row r="44" spans="1:8">
      <c r="C44" s="4"/>
      <c r="D44" s="1"/>
    </row>
    <row r="45" spans="1:8">
      <c r="C45" s="8" t="s">
        <v>36</v>
      </c>
      <c r="D45" s="1"/>
    </row>
    <row r="46" spans="1:8">
      <c r="C46" s="8" t="s">
        <v>35</v>
      </c>
      <c r="D46" s="1"/>
    </row>
    <row r="47" spans="1:8">
      <c r="C47" s="8"/>
      <c r="D47" s="1"/>
    </row>
    <row r="48" spans="1:8" ht="59.25" customHeight="1">
      <c r="C48" s="16" t="s">
        <v>53</v>
      </c>
      <c r="D48" s="16"/>
      <c r="E48" s="16"/>
      <c r="F48" s="16"/>
      <c r="G48" s="16"/>
      <c r="H48" s="16"/>
    </row>
    <row r="49" spans="3:4">
      <c r="C49" s="13" t="s">
        <v>42</v>
      </c>
      <c r="D49" s="1"/>
    </row>
    <row r="50" spans="3:4">
      <c r="C50" s="13" t="s">
        <v>43</v>
      </c>
      <c r="D50" s="1"/>
    </row>
    <row r="51" spans="3:4">
      <c r="C51" s="13"/>
      <c r="D51" s="1"/>
    </row>
    <row r="52" spans="3:4">
      <c r="C52" s="13"/>
      <c r="D52" s="1"/>
    </row>
    <row r="53" spans="3:4">
      <c r="C53" s="12" t="s">
        <v>45</v>
      </c>
      <c r="D53" s="10"/>
    </row>
    <row r="54" spans="3:4">
      <c r="C54" s="9" t="s">
        <v>41</v>
      </c>
    </row>
    <row r="55" spans="3:4">
      <c r="C55" s="11"/>
      <c r="D55" s="10"/>
    </row>
    <row r="56" spans="3:4">
      <c r="C56" s="11" t="s">
        <v>39</v>
      </c>
      <c r="D56" s="10"/>
    </row>
    <row r="57" spans="3:4">
      <c r="C57" s="11" t="s">
        <v>40</v>
      </c>
      <c r="D57" s="10"/>
    </row>
    <row r="58" spans="3:4">
      <c r="C58" s="11"/>
      <c r="D58" s="10"/>
    </row>
  </sheetData>
  <mergeCells count="1">
    <mergeCell ref="C48:H48"/>
  </mergeCells>
  <hyperlinks>
    <hyperlink ref="C3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2018-08-19T10:43:14Z</dcterms:created>
  <dcterms:modified xsi:type="dcterms:W3CDTF">2018-08-20T15:36:16Z</dcterms:modified>
</cp:coreProperties>
</file>